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AB27" i="1" l="1"/>
  <c r="AB29" i="1"/>
  <c r="AB30" i="1"/>
  <c r="AA26" i="1"/>
  <c r="AB26" i="1" s="1"/>
  <c r="AA27" i="1"/>
  <c r="AA29" i="1"/>
  <c r="AA30" i="1"/>
  <c r="AA32" i="1"/>
  <c r="AB32" i="1" s="1"/>
  <c r="AA33" i="1"/>
  <c r="AB33" i="1" s="1"/>
  <c r="AB23" i="1"/>
  <c r="AA23" i="1"/>
  <c r="AB22" i="1"/>
  <c r="AA22" i="1"/>
  <c r="AB17" i="1"/>
  <c r="AB18" i="1"/>
  <c r="AB19" i="1"/>
  <c r="AB20" i="1"/>
  <c r="AA17" i="1"/>
  <c r="AA18" i="1"/>
  <c r="AA19" i="1"/>
  <c r="AA20" i="1"/>
  <c r="AB16" i="1"/>
  <c r="AA16" i="1"/>
  <c r="AA7" i="1"/>
  <c r="AB7" i="1" s="1"/>
  <c r="AA8" i="1"/>
  <c r="AB8" i="1" s="1"/>
  <c r="AA9" i="1"/>
  <c r="AB9" i="1" s="1"/>
  <c r="AA10" i="1"/>
  <c r="AB10" i="1" s="1"/>
  <c r="AA11" i="1"/>
  <c r="AB11" i="1" s="1"/>
  <c r="AA12" i="1"/>
  <c r="AB12" i="1" s="1"/>
  <c r="AA13" i="1"/>
  <c r="AB13" i="1" s="1"/>
  <c r="AA6" i="1"/>
  <c r="AB6" i="1" s="1"/>
  <c r="F20" i="1" l="1"/>
  <c r="F35" i="1" s="1"/>
  <c r="G20" i="1"/>
  <c r="H20" i="1"/>
  <c r="H35" i="1" s="1"/>
  <c r="I20" i="1"/>
  <c r="I35" i="1" s="1"/>
  <c r="J20" i="1"/>
  <c r="J35" i="1" s="1"/>
  <c r="K20" i="1"/>
  <c r="L20" i="1"/>
  <c r="M20" i="1"/>
  <c r="N20" i="1"/>
  <c r="O20" i="1"/>
  <c r="P20" i="1"/>
  <c r="P35" i="1" s="1"/>
  <c r="Q20" i="1"/>
  <c r="R20" i="1"/>
  <c r="R35" i="1" s="1"/>
  <c r="S20" i="1"/>
  <c r="T20" i="1"/>
  <c r="U20" i="1"/>
  <c r="V20" i="1"/>
  <c r="W20" i="1"/>
  <c r="X20" i="1"/>
  <c r="X35" i="1" s="1"/>
  <c r="Y20" i="1"/>
  <c r="Y35" i="1" s="1"/>
  <c r="Z20" i="1"/>
  <c r="Z35" i="1" s="1"/>
  <c r="E20" i="1"/>
  <c r="E35" i="1" s="1"/>
  <c r="D20" i="1"/>
  <c r="G35" i="1"/>
  <c r="K35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W34" i="1"/>
  <c r="X34" i="1"/>
  <c r="Y34" i="1"/>
  <c r="Z34" i="1"/>
  <c r="E3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AA28" i="1" s="1"/>
  <c r="AB28" i="1" s="1"/>
  <c r="W28" i="1"/>
  <c r="X28" i="1"/>
  <c r="Y28" i="1"/>
  <c r="Z28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AA25" i="1" s="1"/>
  <c r="AB25" i="1" s="1"/>
  <c r="T25" i="1"/>
  <c r="U25" i="1"/>
  <c r="V25" i="1"/>
  <c r="X25" i="1"/>
  <c r="Y25" i="1"/>
  <c r="Z25" i="1"/>
  <c r="D31" i="1"/>
  <c r="D34" i="1" s="1"/>
  <c r="D28" i="1"/>
  <c r="D25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E23" i="1"/>
  <c r="L14" i="1"/>
  <c r="M14" i="1"/>
  <c r="N14" i="1"/>
  <c r="O14" i="1"/>
  <c r="O35" i="1" s="1"/>
  <c r="P14" i="1"/>
  <c r="Q14" i="1"/>
  <c r="R14" i="1"/>
  <c r="S14" i="1"/>
  <c r="S35" i="1" s="1"/>
  <c r="T14" i="1"/>
  <c r="U14" i="1"/>
  <c r="V14" i="1"/>
  <c r="W14" i="1"/>
  <c r="W35" i="1" s="1"/>
  <c r="X14" i="1"/>
  <c r="Y14" i="1"/>
  <c r="Z14" i="1"/>
  <c r="K14" i="1"/>
  <c r="J14" i="1"/>
  <c r="I14" i="1"/>
  <c r="H14" i="1"/>
  <c r="G14" i="1"/>
  <c r="F14" i="1"/>
  <c r="E14" i="1"/>
  <c r="D14" i="1"/>
  <c r="D35" i="1" l="1"/>
  <c r="V34" i="1"/>
  <c r="V35" i="1" s="1"/>
  <c r="AA31" i="1"/>
  <c r="AB31" i="1" s="1"/>
  <c r="U35" i="1"/>
  <c r="T35" i="1"/>
  <c r="Q35" i="1"/>
  <c r="N35" i="1"/>
  <c r="AA14" i="1"/>
  <c r="AB14" i="1" s="1"/>
  <c r="M35" i="1"/>
  <c r="L35" i="1"/>
  <c r="AA34" i="1" l="1"/>
  <c r="AB34" i="1" s="1"/>
  <c r="AA35" i="1"/>
  <c r="AB35" i="1" s="1"/>
</calcChain>
</file>

<file path=xl/sharedStrings.xml><?xml version="1.0" encoding="utf-8"?>
<sst xmlns="http://schemas.openxmlformats.org/spreadsheetml/2006/main" count="63" uniqueCount="29">
  <si>
    <t>Код профессии</t>
  </si>
  <si>
    <t>Наименование специальности, профессии</t>
  </si>
  <si>
    <t>Контрольные цифры приема</t>
  </si>
  <si>
    <t>ИЮЛЬ</t>
  </si>
  <si>
    <t>Принято в ИЮНЕ</t>
  </si>
  <si>
    <t>Всего принято за месяц по профессии, специальности</t>
  </si>
  <si>
    <t>ИТОГО принято за июнь-июль</t>
  </si>
  <si>
    <t>ОЧНОЕ ОТДЕЛЕНИЕ (за счет бюджетных ассигнований бюджета Республики Коми)</t>
  </si>
  <si>
    <t>Техническое обслуживание и ремонт двигателей, систем и агрегатов автомобилей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</si>
  <si>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</si>
  <si>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</si>
  <si>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Организация перевозок и управление на транспорте (по видам)</t>
  </si>
  <si>
    <t>-</t>
  </si>
  <si>
    <t xml:space="preserve"> Машинист дорожных и строительных машин  (на базе основного общего образования  (9 классов)</t>
  </si>
  <si>
    <t xml:space="preserve"> Машинист дорожных и строительных машин  (на базе среднего общего образования  (11 классов)</t>
  </si>
  <si>
    <t>Слесарь по ремонту автомобилей</t>
  </si>
  <si>
    <t>Мастер по ремонту и обслуживанию автомобилей (на базе основного общего образования (9 классов)</t>
  </si>
  <si>
    <t>ВСЕГО за день:</t>
  </si>
  <si>
    <t>ОЧНОЕ ОТДЕЛЕНИЕ (за счет средств физических и (или) юридических лиц)</t>
  </si>
  <si>
    <t>не менее 15 чел.</t>
  </si>
  <si>
    <t>Мастер по ремонту и обслуживанию автомобилей (на базе основного общего образования (11 классов)</t>
  </si>
  <si>
    <t>ЗАОЧНОЕ ОТДЕЛЕНИЕ (за счет бюджетных ассигнований бюджета Республики Коми)</t>
  </si>
  <si>
    <t>ЗАОЧНОЕ ОТДЕЛЕНИЕ (за счет средств физических и (или) юридических лиц)</t>
  </si>
  <si>
    <t>На базе 9 классов</t>
  </si>
  <si>
    <t xml:space="preserve">На базе 11 классов </t>
  </si>
  <si>
    <t>Технология лесозаготовок</t>
  </si>
  <si>
    <t>35.02.02</t>
  </si>
  <si>
    <t>ИТОГО принято на:</t>
  </si>
  <si>
    <t>Ежедневный отчет по приему на очное и заочное обучение 2021/2022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</si>
</sst>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zoomScale="110" zoomScaleNormal="110" workbookViewId="0">
      <pane ySplit="5" topLeftCell="A27" activePane="bottomLeft" state="frozen"/>
      <selection pane="bottomLeft" activeCell="AB35" sqref="AB35"/>
    </sheetView>
  </sheetViews>
  <sheetFormatPr defaultColWidth="15.42578125" defaultRowHeight="15" x14ac:dyDescent="0.25"/>
  <cols>
    <col min="1" max="1" width="12.5703125" style="1" customWidth="1"/>
    <col min="2" max="2" width="24.5703125" style="1" customWidth="1"/>
    <col min="3" max="3" width="7.42578125" style="1" customWidth="1"/>
    <col min="4" max="4" width="13.140625" style="2" customWidth="1"/>
    <col min="5" max="26" width="6.85546875" style="1" customWidth="1"/>
    <col min="27" max="27" width="17.42578125" style="1" customWidth="1"/>
    <col min="28" max="28" width="14.28515625" style="1" customWidth="1"/>
    <col min="29" max="16384" width="15.42578125" style="1"/>
  </cols>
  <sheetData>
    <row r="1" spans="1:28" ht="22.5" x14ac:dyDescent="0.2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3" spans="1:28" s="2" customFormat="1" ht="67.5" customHeight="1" x14ac:dyDescent="0.25">
      <c r="A3" s="19" t="s">
        <v>0</v>
      </c>
      <c r="B3" s="19" t="s">
        <v>1</v>
      </c>
      <c r="C3" s="21" t="s">
        <v>2</v>
      </c>
      <c r="D3" s="19" t="s">
        <v>4</v>
      </c>
      <c r="E3" s="22" t="s">
        <v>3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19" t="s">
        <v>5</v>
      </c>
      <c r="AB3" s="19" t="s">
        <v>6</v>
      </c>
    </row>
    <row r="4" spans="1:28" x14ac:dyDescent="0.25">
      <c r="A4" s="19"/>
      <c r="B4" s="19"/>
      <c r="C4" s="21"/>
      <c r="D4" s="19"/>
      <c r="E4" s="3">
        <v>1</v>
      </c>
      <c r="F4" s="3">
        <v>2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19</v>
      </c>
      <c r="R4" s="3">
        <v>20</v>
      </c>
      <c r="S4" s="3">
        <v>21</v>
      </c>
      <c r="T4" s="3">
        <v>22</v>
      </c>
      <c r="U4" s="3">
        <v>23</v>
      </c>
      <c r="V4" s="3">
        <v>26</v>
      </c>
      <c r="W4" s="3">
        <v>27</v>
      </c>
      <c r="X4" s="3">
        <v>28</v>
      </c>
      <c r="Y4" s="3">
        <v>29</v>
      </c>
      <c r="Z4" s="3">
        <v>30</v>
      </c>
      <c r="AA4" s="19"/>
      <c r="AB4" s="19"/>
    </row>
    <row r="5" spans="1:28" ht="22.5" x14ac:dyDescent="0.25">
      <c r="A5" s="20" t="s">
        <v>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ht="33.75" x14ac:dyDescent="0.25">
      <c r="A6" s="11">
        <v>39136</v>
      </c>
      <c r="B6" s="4" t="s">
        <v>8</v>
      </c>
      <c r="C6" s="8">
        <v>20</v>
      </c>
      <c r="D6" s="8">
        <v>41</v>
      </c>
      <c r="E6" s="9">
        <v>1</v>
      </c>
      <c r="F6" s="9">
        <v>2</v>
      </c>
      <c r="G6" s="9">
        <v>6</v>
      </c>
      <c r="H6" s="9">
        <v>4</v>
      </c>
      <c r="I6" s="9">
        <v>4</v>
      </c>
      <c r="J6" s="9">
        <v>3</v>
      </c>
      <c r="K6" s="9">
        <v>3</v>
      </c>
      <c r="L6" s="9">
        <v>5</v>
      </c>
      <c r="M6" s="9">
        <v>6</v>
      </c>
      <c r="N6" s="9">
        <v>1</v>
      </c>
      <c r="O6" s="9">
        <v>2</v>
      </c>
      <c r="P6" s="9">
        <v>4</v>
      </c>
      <c r="Q6" s="9">
        <v>4</v>
      </c>
      <c r="R6" s="9">
        <v>3</v>
      </c>
      <c r="S6" s="9">
        <v>3</v>
      </c>
      <c r="T6" s="9">
        <v>3</v>
      </c>
      <c r="U6" s="9">
        <v>3</v>
      </c>
      <c r="V6" s="9">
        <v>3</v>
      </c>
      <c r="W6" s="9">
        <v>6</v>
      </c>
      <c r="X6" s="9">
        <v>0</v>
      </c>
      <c r="Y6" s="9">
        <v>2</v>
      </c>
      <c r="Z6" s="9">
        <v>0</v>
      </c>
      <c r="AA6" s="12">
        <f>SUM(E6:Z6)</f>
        <v>68</v>
      </c>
      <c r="AB6" s="12">
        <f>SUM(D6,AA6)</f>
        <v>109</v>
      </c>
    </row>
    <row r="7" spans="1:28" ht="45" x14ac:dyDescent="0.25">
      <c r="A7" s="11">
        <v>38040</v>
      </c>
      <c r="B7" s="4" t="s">
        <v>9</v>
      </c>
      <c r="C7" s="8">
        <v>20</v>
      </c>
      <c r="D7" s="8">
        <v>19</v>
      </c>
      <c r="E7" s="9">
        <v>3</v>
      </c>
      <c r="F7" s="9">
        <v>2</v>
      </c>
      <c r="G7" s="9">
        <v>2</v>
      </c>
      <c r="H7" s="9">
        <v>5</v>
      </c>
      <c r="I7" s="9">
        <v>2</v>
      </c>
      <c r="J7" s="9">
        <v>2</v>
      </c>
      <c r="K7" s="9">
        <v>1</v>
      </c>
      <c r="L7" s="9">
        <v>2</v>
      </c>
      <c r="M7" s="9">
        <v>2</v>
      </c>
      <c r="N7" s="9">
        <v>3</v>
      </c>
      <c r="O7" s="9">
        <v>4</v>
      </c>
      <c r="P7" s="9">
        <v>2</v>
      </c>
      <c r="Q7" s="9">
        <v>4</v>
      </c>
      <c r="R7" s="9">
        <v>2</v>
      </c>
      <c r="S7" s="9">
        <v>2</v>
      </c>
      <c r="T7" s="9">
        <v>3</v>
      </c>
      <c r="U7" s="9">
        <v>4</v>
      </c>
      <c r="V7" s="9">
        <v>1</v>
      </c>
      <c r="W7" s="9">
        <v>3</v>
      </c>
      <c r="X7" s="9">
        <v>3</v>
      </c>
      <c r="Y7" s="9">
        <v>1</v>
      </c>
      <c r="Z7" s="9">
        <v>2</v>
      </c>
      <c r="AA7" s="12">
        <f t="shared" ref="AA7:AA14" si="0">SUM(E7:Z7)</f>
        <v>55</v>
      </c>
      <c r="AB7" s="12">
        <f t="shared" ref="AB7:AB14" si="1">SUM(D7,AA7)</f>
        <v>74</v>
      </c>
    </row>
    <row r="8" spans="1:28" ht="50.25" customHeight="1" x14ac:dyDescent="0.25">
      <c r="A8" s="11">
        <v>38406</v>
      </c>
      <c r="B8" s="4" t="s">
        <v>10</v>
      </c>
      <c r="C8" s="8">
        <v>25</v>
      </c>
      <c r="D8" s="8">
        <v>28</v>
      </c>
      <c r="E8" s="9">
        <v>1</v>
      </c>
      <c r="F8" s="9">
        <v>3</v>
      </c>
      <c r="G8" s="9">
        <v>7</v>
      </c>
      <c r="H8" s="9">
        <v>7</v>
      </c>
      <c r="I8" s="9">
        <v>2</v>
      </c>
      <c r="J8" s="9">
        <v>3</v>
      </c>
      <c r="K8" s="9">
        <v>2</v>
      </c>
      <c r="L8" s="9"/>
      <c r="M8" s="9">
        <v>1</v>
      </c>
      <c r="N8" s="9">
        <v>1</v>
      </c>
      <c r="O8" s="9">
        <v>2</v>
      </c>
      <c r="P8" s="9">
        <v>3</v>
      </c>
      <c r="Q8" s="9">
        <v>3</v>
      </c>
      <c r="R8" s="9">
        <v>3</v>
      </c>
      <c r="S8" s="9">
        <v>2</v>
      </c>
      <c r="T8" s="9">
        <v>4</v>
      </c>
      <c r="U8" s="9">
        <v>2</v>
      </c>
      <c r="V8" s="9">
        <v>1</v>
      </c>
      <c r="W8" s="9">
        <v>3</v>
      </c>
      <c r="X8" s="9">
        <v>1</v>
      </c>
      <c r="Y8" s="9">
        <v>1</v>
      </c>
      <c r="Z8" s="9">
        <v>2</v>
      </c>
      <c r="AA8" s="12">
        <f t="shared" si="0"/>
        <v>54</v>
      </c>
      <c r="AB8" s="12">
        <f t="shared" si="1"/>
        <v>82</v>
      </c>
    </row>
    <row r="9" spans="1:28" ht="33.75" x14ac:dyDescent="0.25">
      <c r="A9" s="11">
        <v>36945</v>
      </c>
      <c r="B9" s="6" t="s">
        <v>11</v>
      </c>
      <c r="C9" s="8">
        <v>20</v>
      </c>
      <c r="D9" s="8">
        <v>23</v>
      </c>
      <c r="E9" s="9">
        <v>3</v>
      </c>
      <c r="F9" s="9">
        <v>1</v>
      </c>
      <c r="G9" s="9">
        <v>6</v>
      </c>
      <c r="H9" s="9">
        <v>4</v>
      </c>
      <c r="I9" s="9" t="s">
        <v>12</v>
      </c>
      <c r="J9" s="9">
        <v>4</v>
      </c>
      <c r="K9" s="9">
        <v>2</v>
      </c>
      <c r="L9" s="9">
        <v>3</v>
      </c>
      <c r="M9" s="9">
        <v>4</v>
      </c>
      <c r="N9" s="9">
        <v>2</v>
      </c>
      <c r="O9" s="9">
        <v>2</v>
      </c>
      <c r="P9" s="9">
        <v>1</v>
      </c>
      <c r="Q9" s="9">
        <v>6</v>
      </c>
      <c r="R9" s="9">
        <v>4</v>
      </c>
      <c r="S9" s="9">
        <v>4</v>
      </c>
      <c r="T9" s="9">
        <v>3</v>
      </c>
      <c r="U9" s="9">
        <v>1</v>
      </c>
      <c r="V9" s="9">
        <v>3</v>
      </c>
      <c r="W9" s="9">
        <v>7</v>
      </c>
      <c r="X9" s="9">
        <v>2</v>
      </c>
      <c r="Y9" s="9">
        <v>2</v>
      </c>
      <c r="Z9" s="9">
        <v>2</v>
      </c>
      <c r="AA9" s="12">
        <f t="shared" si="0"/>
        <v>66</v>
      </c>
      <c r="AB9" s="12">
        <f t="shared" si="1"/>
        <v>89</v>
      </c>
    </row>
    <row r="10" spans="1:28" ht="48.75" customHeight="1" x14ac:dyDescent="0.25">
      <c r="A10" s="11">
        <v>42758</v>
      </c>
      <c r="B10" s="4" t="s">
        <v>16</v>
      </c>
      <c r="C10" s="8">
        <v>25</v>
      </c>
      <c r="D10" s="8">
        <v>86</v>
      </c>
      <c r="E10" s="9">
        <v>7</v>
      </c>
      <c r="F10" s="9">
        <v>4</v>
      </c>
      <c r="G10" s="9">
        <v>9</v>
      </c>
      <c r="H10" s="9">
        <v>8</v>
      </c>
      <c r="I10" s="9">
        <v>5</v>
      </c>
      <c r="J10" s="9">
        <v>5</v>
      </c>
      <c r="K10" s="9">
        <v>6</v>
      </c>
      <c r="L10" s="9">
        <v>6</v>
      </c>
      <c r="M10" s="9">
        <v>8</v>
      </c>
      <c r="N10" s="9">
        <v>4</v>
      </c>
      <c r="O10" s="9">
        <v>3</v>
      </c>
      <c r="P10" s="9">
        <v>3</v>
      </c>
      <c r="Q10" s="9">
        <v>4</v>
      </c>
      <c r="R10" s="9">
        <v>7</v>
      </c>
      <c r="S10" s="9">
        <v>5</v>
      </c>
      <c r="T10" s="9">
        <v>6</v>
      </c>
      <c r="U10" s="9">
        <v>4</v>
      </c>
      <c r="V10" s="9">
        <v>4</v>
      </c>
      <c r="W10" s="9">
        <v>5</v>
      </c>
      <c r="X10" s="9">
        <v>2</v>
      </c>
      <c r="Y10" s="9">
        <v>5</v>
      </c>
      <c r="Z10" s="9">
        <v>1</v>
      </c>
      <c r="AA10" s="12">
        <f t="shared" si="0"/>
        <v>111</v>
      </c>
      <c r="AB10" s="12">
        <f t="shared" si="1"/>
        <v>197</v>
      </c>
    </row>
    <row r="11" spans="1:28" ht="45" x14ac:dyDescent="0.25">
      <c r="A11" s="11">
        <v>38740</v>
      </c>
      <c r="B11" s="6" t="s">
        <v>13</v>
      </c>
      <c r="C11" s="8">
        <v>25</v>
      </c>
      <c r="D11" s="8">
        <v>37</v>
      </c>
      <c r="E11" s="9">
        <v>5</v>
      </c>
      <c r="F11" s="9">
        <v>3</v>
      </c>
      <c r="G11" s="9">
        <v>5</v>
      </c>
      <c r="H11" s="9">
        <v>5</v>
      </c>
      <c r="I11" s="9">
        <v>4</v>
      </c>
      <c r="J11" s="9">
        <v>3</v>
      </c>
      <c r="K11" s="9">
        <v>3</v>
      </c>
      <c r="L11" s="9">
        <v>1</v>
      </c>
      <c r="M11" s="9">
        <v>3</v>
      </c>
      <c r="N11" s="9">
        <v>4</v>
      </c>
      <c r="O11" s="9">
        <v>4</v>
      </c>
      <c r="P11" s="9">
        <v>2</v>
      </c>
      <c r="Q11" s="9">
        <v>2</v>
      </c>
      <c r="R11" s="9">
        <v>4</v>
      </c>
      <c r="S11" s="9" t="s">
        <v>12</v>
      </c>
      <c r="T11" s="9">
        <v>3</v>
      </c>
      <c r="U11" s="9">
        <v>1</v>
      </c>
      <c r="V11" s="9">
        <v>2</v>
      </c>
      <c r="W11" s="9">
        <v>5</v>
      </c>
      <c r="X11" s="9">
        <v>3</v>
      </c>
      <c r="Y11" s="9">
        <v>1</v>
      </c>
      <c r="Z11" s="9">
        <v>0</v>
      </c>
      <c r="AA11" s="12">
        <f t="shared" si="0"/>
        <v>63</v>
      </c>
      <c r="AB11" s="12">
        <f t="shared" si="1"/>
        <v>100</v>
      </c>
    </row>
    <row r="12" spans="1:28" ht="45" x14ac:dyDescent="0.25">
      <c r="A12" s="11">
        <v>38740</v>
      </c>
      <c r="B12" s="6" t="s">
        <v>14</v>
      </c>
      <c r="C12" s="8">
        <v>25</v>
      </c>
      <c r="D12" s="8">
        <v>2</v>
      </c>
      <c r="E12" s="9">
        <v>1</v>
      </c>
      <c r="F12" s="9">
        <v>2</v>
      </c>
      <c r="G12" s="9">
        <v>1</v>
      </c>
      <c r="H12" s="9">
        <v>4</v>
      </c>
      <c r="I12" s="9">
        <v>1</v>
      </c>
      <c r="J12" s="9">
        <v>2</v>
      </c>
      <c r="K12" s="9">
        <v>1</v>
      </c>
      <c r="L12" s="9">
        <v>5</v>
      </c>
      <c r="M12" s="9">
        <v>3</v>
      </c>
      <c r="N12" s="9">
        <v>2</v>
      </c>
      <c r="O12" s="9">
        <v>2</v>
      </c>
      <c r="P12" s="9">
        <v>4</v>
      </c>
      <c r="Q12" s="9">
        <v>4</v>
      </c>
      <c r="R12" s="9" t="s">
        <v>12</v>
      </c>
      <c r="S12" s="9">
        <v>2</v>
      </c>
      <c r="T12" s="9" t="s">
        <v>12</v>
      </c>
      <c r="U12" s="9">
        <v>1</v>
      </c>
      <c r="V12" s="9">
        <v>2</v>
      </c>
      <c r="W12" s="9">
        <v>1</v>
      </c>
      <c r="X12" s="9">
        <v>0</v>
      </c>
      <c r="Y12" s="9">
        <v>0</v>
      </c>
      <c r="Z12" s="9">
        <v>1</v>
      </c>
      <c r="AA12" s="12">
        <f t="shared" si="0"/>
        <v>39</v>
      </c>
      <c r="AB12" s="12">
        <f t="shared" si="1"/>
        <v>41</v>
      </c>
    </row>
    <row r="13" spans="1:28" x14ac:dyDescent="0.25">
      <c r="A13" s="10">
        <v>18511</v>
      </c>
      <c r="B13" s="4" t="s">
        <v>15</v>
      </c>
      <c r="C13" s="8">
        <v>30</v>
      </c>
      <c r="D13" s="8">
        <v>26</v>
      </c>
      <c r="E13" s="9" t="s">
        <v>12</v>
      </c>
      <c r="F13" s="9" t="s">
        <v>12</v>
      </c>
      <c r="G13" s="9" t="s">
        <v>12</v>
      </c>
      <c r="H13" s="9" t="s">
        <v>12</v>
      </c>
      <c r="I13" s="9" t="s">
        <v>12</v>
      </c>
      <c r="J13" s="9" t="s">
        <v>12</v>
      </c>
      <c r="K13" s="9">
        <v>1</v>
      </c>
      <c r="L13" s="9">
        <v>1</v>
      </c>
      <c r="M13" s="9" t="s">
        <v>12</v>
      </c>
      <c r="N13" s="9" t="s">
        <v>12</v>
      </c>
      <c r="O13" s="9">
        <v>1</v>
      </c>
      <c r="P13" s="9" t="s">
        <v>12</v>
      </c>
      <c r="Q13" s="9">
        <v>1</v>
      </c>
      <c r="R13" s="9" t="s">
        <v>12</v>
      </c>
      <c r="S13" s="9" t="s">
        <v>12</v>
      </c>
      <c r="T13" s="9" t="s">
        <v>12</v>
      </c>
      <c r="U13" s="9" t="s">
        <v>12</v>
      </c>
      <c r="V13" s="9" t="s">
        <v>12</v>
      </c>
      <c r="W13" s="9" t="s">
        <v>12</v>
      </c>
      <c r="X13" s="9" t="s">
        <v>12</v>
      </c>
      <c r="Y13" s="9" t="s">
        <v>12</v>
      </c>
      <c r="Z13" s="9" t="s">
        <v>12</v>
      </c>
      <c r="AA13" s="12">
        <f t="shared" si="0"/>
        <v>4</v>
      </c>
      <c r="AB13" s="12">
        <f t="shared" si="1"/>
        <v>30</v>
      </c>
    </row>
    <row r="14" spans="1:28" s="2" customFormat="1" ht="14.25" x14ac:dyDescent="0.25">
      <c r="A14" s="14" t="s">
        <v>17</v>
      </c>
      <c r="B14" s="14"/>
      <c r="C14" s="14"/>
      <c r="D14" s="7">
        <f>SUM(D6:D13)</f>
        <v>262</v>
      </c>
      <c r="E14" s="7">
        <f>SUM(E6:E13)</f>
        <v>21</v>
      </c>
      <c r="F14" s="7">
        <f>SUM(F6:F12)</f>
        <v>17</v>
      </c>
      <c r="G14" s="7">
        <f>SUM(G6:G12)</f>
        <v>36</v>
      </c>
      <c r="H14" s="7">
        <f>SUM(H6:H13)</f>
        <v>37</v>
      </c>
      <c r="I14" s="7">
        <f>SUM(I6:I12)</f>
        <v>18</v>
      </c>
      <c r="J14" s="7">
        <f>SUM(J6:J12)</f>
        <v>22</v>
      </c>
      <c r="K14" s="7">
        <f>SUM(K6:K13)</f>
        <v>19</v>
      </c>
      <c r="L14" s="7">
        <f t="shared" ref="L14:Z14" si="2">SUM(L6:L13)</f>
        <v>23</v>
      </c>
      <c r="M14" s="7">
        <f t="shared" si="2"/>
        <v>27</v>
      </c>
      <c r="N14" s="7">
        <f t="shared" si="2"/>
        <v>17</v>
      </c>
      <c r="O14" s="7">
        <f t="shared" si="2"/>
        <v>20</v>
      </c>
      <c r="P14" s="7">
        <f t="shared" si="2"/>
        <v>19</v>
      </c>
      <c r="Q14" s="7">
        <f t="shared" si="2"/>
        <v>28</v>
      </c>
      <c r="R14" s="7">
        <f t="shared" si="2"/>
        <v>23</v>
      </c>
      <c r="S14" s="7">
        <f t="shared" si="2"/>
        <v>18</v>
      </c>
      <c r="T14" s="7">
        <f t="shared" si="2"/>
        <v>22</v>
      </c>
      <c r="U14" s="7">
        <f t="shared" si="2"/>
        <v>16</v>
      </c>
      <c r="V14" s="7">
        <f t="shared" si="2"/>
        <v>16</v>
      </c>
      <c r="W14" s="7">
        <f t="shared" si="2"/>
        <v>30</v>
      </c>
      <c r="X14" s="7">
        <f t="shared" si="2"/>
        <v>11</v>
      </c>
      <c r="Y14" s="7">
        <f t="shared" si="2"/>
        <v>12</v>
      </c>
      <c r="Z14" s="7">
        <f t="shared" si="2"/>
        <v>8</v>
      </c>
      <c r="AA14" s="12">
        <f t="shared" si="0"/>
        <v>460</v>
      </c>
      <c r="AB14" s="12">
        <f t="shared" si="1"/>
        <v>722</v>
      </c>
    </row>
    <row r="15" spans="1:28" ht="22.5" x14ac:dyDescent="0.3">
      <c r="A15" s="15" t="s">
        <v>18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ht="45" x14ac:dyDescent="0.25">
      <c r="A16" s="11">
        <v>38040</v>
      </c>
      <c r="B16" s="4" t="s">
        <v>9</v>
      </c>
      <c r="C16" s="8">
        <v>5</v>
      </c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8">
        <f>SUM(E16:Z16)</f>
        <v>0</v>
      </c>
      <c r="AB16" s="8">
        <f>SUM(AA16,D16)</f>
        <v>0</v>
      </c>
    </row>
    <row r="17" spans="1:28" ht="33.75" x14ac:dyDescent="0.25">
      <c r="A17" s="11">
        <v>39136</v>
      </c>
      <c r="B17" s="4" t="s">
        <v>8</v>
      </c>
      <c r="C17" s="8">
        <v>5</v>
      </c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8">
        <f t="shared" ref="AA17:AA20" si="3">SUM(E17:Z17)</f>
        <v>0</v>
      </c>
      <c r="AB17" s="8">
        <f t="shared" ref="AB17:AB20" si="4">SUM(AA17,D17)</f>
        <v>0</v>
      </c>
    </row>
    <row r="18" spans="1:28" ht="33.75" x14ac:dyDescent="0.25">
      <c r="A18" s="11">
        <v>36945</v>
      </c>
      <c r="B18" s="6" t="s">
        <v>11</v>
      </c>
      <c r="C18" s="8">
        <v>5</v>
      </c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8">
        <f t="shared" si="3"/>
        <v>0</v>
      </c>
      <c r="AB18" s="8">
        <f t="shared" si="4"/>
        <v>0</v>
      </c>
    </row>
    <row r="19" spans="1:28" ht="48" customHeight="1" x14ac:dyDescent="0.25">
      <c r="A19" s="11">
        <v>42758</v>
      </c>
      <c r="B19" s="4" t="s">
        <v>20</v>
      </c>
      <c r="C19" s="5" t="s">
        <v>19</v>
      </c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8">
        <f t="shared" si="3"/>
        <v>0</v>
      </c>
      <c r="AB19" s="8">
        <f t="shared" si="4"/>
        <v>0</v>
      </c>
    </row>
    <row r="20" spans="1:28" s="2" customFormat="1" ht="14.25" x14ac:dyDescent="0.25">
      <c r="A20" s="14" t="s">
        <v>17</v>
      </c>
      <c r="B20" s="14"/>
      <c r="C20" s="14"/>
      <c r="D20" s="8">
        <f>SUM(D16:D19)</f>
        <v>0</v>
      </c>
      <c r="E20" s="8">
        <f>SUM(E16:E19)</f>
        <v>0</v>
      </c>
      <c r="F20" s="8">
        <f t="shared" ref="F20:Z20" si="5">SUM(F16:F19)</f>
        <v>0</v>
      </c>
      <c r="G20" s="8">
        <f t="shared" si="5"/>
        <v>0</v>
      </c>
      <c r="H20" s="8">
        <f t="shared" si="5"/>
        <v>0</v>
      </c>
      <c r="I20" s="8">
        <f t="shared" si="5"/>
        <v>0</v>
      </c>
      <c r="J20" s="8">
        <f t="shared" si="5"/>
        <v>0</v>
      </c>
      <c r="K20" s="8">
        <f t="shared" si="5"/>
        <v>0</v>
      </c>
      <c r="L20" s="8">
        <f t="shared" si="5"/>
        <v>0</v>
      </c>
      <c r="M20" s="8">
        <f t="shared" si="5"/>
        <v>0</v>
      </c>
      <c r="N20" s="8">
        <f t="shared" si="5"/>
        <v>0</v>
      </c>
      <c r="O20" s="8">
        <f t="shared" si="5"/>
        <v>0</v>
      </c>
      <c r="P20" s="8">
        <f t="shared" si="5"/>
        <v>0</v>
      </c>
      <c r="Q20" s="8">
        <f t="shared" si="5"/>
        <v>0</v>
      </c>
      <c r="R20" s="8">
        <f t="shared" si="5"/>
        <v>0</v>
      </c>
      <c r="S20" s="8">
        <f t="shared" si="5"/>
        <v>0</v>
      </c>
      <c r="T20" s="8">
        <f t="shared" si="5"/>
        <v>0</v>
      </c>
      <c r="U20" s="8">
        <f t="shared" si="5"/>
        <v>0</v>
      </c>
      <c r="V20" s="8">
        <f t="shared" si="5"/>
        <v>0</v>
      </c>
      <c r="W20" s="8">
        <f t="shared" si="5"/>
        <v>0</v>
      </c>
      <c r="X20" s="8">
        <f t="shared" si="5"/>
        <v>0</v>
      </c>
      <c r="Y20" s="8">
        <f t="shared" si="5"/>
        <v>0</v>
      </c>
      <c r="Z20" s="8">
        <f t="shared" si="5"/>
        <v>0</v>
      </c>
      <c r="AA20" s="8">
        <f t="shared" si="3"/>
        <v>0</v>
      </c>
      <c r="AB20" s="8">
        <f t="shared" si="4"/>
        <v>0</v>
      </c>
    </row>
    <row r="21" spans="1:28" ht="22.5" x14ac:dyDescent="0.3">
      <c r="A21" s="15" t="s">
        <v>21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45" x14ac:dyDescent="0.25">
      <c r="A22" s="11">
        <v>39136</v>
      </c>
      <c r="B22" s="4" t="s">
        <v>9</v>
      </c>
      <c r="C22" s="8">
        <v>20</v>
      </c>
      <c r="D22" s="8">
        <v>15</v>
      </c>
      <c r="E22" s="9">
        <v>1</v>
      </c>
      <c r="F22" s="9">
        <v>1</v>
      </c>
      <c r="G22" s="9"/>
      <c r="H22" s="9">
        <v>1</v>
      </c>
      <c r="I22" s="9"/>
      <c r="J22" s="9">
        <v>1</v>
      </c>
      <c r="K22" s="9">
        <v>1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8">
        <f>SUM(E22:Z22)</f>
        <v>5</v>
      </c>
      <c r="AB22" s="8">
        <f>SUM(D22,AA22)</f>
        <v>20</v>
      </c>
    </row>
    <row r="23" spans="1:28" s="2" customFormat="1" ht="14.25" x14ac:dyDescent="0.25">
      <c r="A23" s="14" t="s">
        <v>17</v>
      </c>
      <c r="B23" s="14"/>
      <c r="C23" s="14"/>
      <c r="D23" s="8">
        <v>15</v>
      </c>
      <c r="E23" s="8">
        <f>SUM(E22)</f>
        <v>1</v>
      </c>
      <c r="F23" s="8">
        <f t="shared" ref="F23:Z23" si="6">SUM(F22)</f>
        <v>1</v>
      </c>
      <c r="G23" s="8">
        <f t="shared" si="6"/>
        <v>0</v>
      </c>
      <c r="H23" s="8">
        <f t="shared" si="6"/>
        <v>1</v>
      </c>
      <c r="I23" s="8">
        <f t="shared" si="6"/>
        <v>0</v>
      </c>
      <c r="J23" s="8">
        <f t="shared" si="6"/>
        <v>1</v>
      </c>
      <c r="K23" s="8">
        <f t="shared" si="6"/>
        <v>1</v>
      </c>
      <c r="L23" s="8">
        <f t="shared" si="6"/>
        <v>0</v>
      </c>
      <c r="M23" s="8">
        <f t="shared" si="6"/>
        <v>0</v>
      </c>
      <c r="N23" s="8">
        <f t="shared" si="6"/>
        <v>0</v>
      </c>
      <c r="O23" s="8">
        <f t="shared" si="6"/>
        <v>0</v>
      </c>
      <c r="P23" s="8">
        <f t="shared" si="6"/>
        <v>0</v>
      </c>
      <c r="Q23" s="8">
        <f t="shared" si="6"/>
        <v>0</v>
      </c>
      <c r="R23" s="8">
        <f t="shared" si="6"/>
        <v>0</v>
      </c>
      <c r="S23" s="8">
        <f t="shared" si="6"/>
        <v>0</v>
      </c>
      <c r="T23" s="8">
        <f t="shared" si="6"/>
        <v>0</v>
      </c>
      <c r="U23" s="8">
        <f t="shared" si="6"/>
        <v>0</v>
      </c>
      <c r="V23" s="8">
        <f t="shared" si="6"/>
        <v>0</v>
      </c>
      <c r="W23" s="8">
        <f t="shared" si="6"/>
        <v>0</v>
      </c>
      <c r="X23" s="8">
        <f t="shared" si="6"/>
        <v>0</v>
      </c>
      <c r="Y23" s="8">
        <f t="shared" si="6"/>
        <v>0</v>
      </c>
      <c r="Z23" s="8">
        <f t="shared" si="6"/>
        <v>0</v>
      </c>
      <c r="AA23" s="8">
        <f>SUM(E23:Z23)</f>
        <v>5</v>
      </c>
      <c r="AB23" s="8">
        <f>SUM(D23,AA23)</f>
        <v>20</v>
      </c>
    </row>
    <row r="24" spans="1:28" ht="22.5" x14ac:dyDescent="0.3">
      <c r="A24" s="15" t="s">
        <v>22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32.25" customHeight="1" x14ac:dyDescent="0.25">
      <c r="A25" s="16">
        <v>39136</v>
      </c>
      <c r="B25" s="17" t="s">
        <v>8</v>
      </c>
      <c r="C25" s="17"/>
      <c r="D25" s="8">
        <f>SUM(D26:D27)</f>
        <v>1</v>
      </c>
      <c r="E25" s="8">
        <f t="shared" ref="E25:Z25" si="7">SUM(E26:E27)</f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7"/>
        <v>0</v>
      </c>
      <c r="J25" s="8">
        <f t="shared" si="7"/>
        <v>0</v>
      </c>
      <c r="K25" s="8">
        <f t="shared" si="7"/>
        <v>0</v>
      </c>
      <c r="L25" s="8">
        <f t="shared" si="7"/>
        <v>0</v>
      </c>
      <c r="M25" s="8">
        <f t="shared" si="7"/>
        <v>0</v>
      </c>
      <c r="N25" s="8">
        <f t="shared" si="7"/>
        <v>0</v>
      </c>
      <c r="O25" s="8">
        <f t="shared" si="7"/>
        <v>0</v>
      </c>
      <c r="P25" s="8">
        <f t="shared" si="7"/>
        <v>0</v>
      </c>
      <c r="Q25" s="8">
        <f t="shared" si="7"/>
        <v>0</v>
      </c>
      <c r="R25" s="8">
        <f t="shared" si="7"/>
        <v>0</v>
      </c>
      <c r="S25" s="8">
        <f t="shared" si="7"/>
        <v>1</v>
      </c>
      <c r="T25" s="8">
        <f t="shared" si="7"/>
        <v>0</v>
      </c>
      <c r="U25" s="8">
        <f t="shared" si="7"/>
        <v>0</v>
      </c>
      <c r="V25" s="8">
        <f t="shared" si="7"/>
        <v>1</v>
      </c>
      <c r="W25" s="8">
        <v>1</v>
      </c>
      <c r="X25" s="8">
        <f t="shared" si="7"/>
        <v>0</v>
      </c>
      <c r="Y25" s="8">
        <f t="shared" si="7"/>
        <v>0</v>
      </c>
      <c r="Z25" s="8">
        <f t="shared" si="7"/>
        <v>0</v>
      </c>
      <c r="AA25" s="8">
        <f>SUM(E25:Z25)</f>
        <v>3</v>
      </c>
      <c r="AB25" s="8">
        <f>SUM(AA25,D25)</f>
        <v>4</v>
      </c>
    </row>
    <row r="26" spans="1:28" x14ac:dyDescent="0.25">
      <c r="A26" s="16"/>
      <c r="B26" s="18" t="s">
        <v>23</v>
      </c>
      <c r="C26" s="18"/>
      <c r="D26" s="8">
        <v>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1</v>
      </c>
      <c r="T26" s="9"/>
      <c r="U26" s="9"/>
      <c r="V26" s="9">
        <v>1</v>
      </c>
      <c r="W26" s="9">
        <v>1</v>
      </c>
      <c r="X26" s="9"/>
      <c r="Y26" s="9"/>
      <c r="Z26" s="9"/>
      <c r="AA26" s="8">
        <f t="shared" ref="AA26:AA35" si="8">SUM(E26:Z26)</f>
        <v>3</v>
      </c>
      <c r="AB26" s="8">
        <f t="shared" ref="AB26:AB35" si="9">SUM(AA26,D26)</f>
        <v>4</v>
      </c>
    </row>
    <row r="27" spans="1:28" x14ac:dyDescent="0.25">
      <c r="A27" s="16"/>
      <c r="B27" s="18" t="s">
        <v>24</v>
      </c>
      <c r="C27" s="18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8">
        <f t="shared" si="8"/>
        <v>0</v>
      </c>
      <c r="AB27" s="8">
        <f t="shared" si="9"/>
        <v>0</v>
      </c>
    </row>
    <row r="28" spans="1:28" x14ac:dyDescent="0.25">
      <c r="A28" s="16" t="s">
        <v>26</v>
      </c>
      <c r="B28" s="17" t="s">
        <v>25</v>
      </c>
      <c r="C28" s="17"/>
      <c r="D28" s="8">
        <f>SUM(D29:D30)</f>
        <v>1</v>
      </c>
      <c r="E28" s="8">
        <f t="shared" ref="E28:Z28" si="10">SUM(E29:E30)</f>
        <v>0</v>
      </c>
      <c r="F28" s="8">
        <f t="shared" si="10"/>
        <v>0</v>
      </c>
      <c r="G28" s="8">
        <f t="shared" si="10"/>
        <v>0</v>
      </c>
      <c r="H28" s="8">
        <f t="shared" si="10"/>
        <v>0</v>
      </c>
      <c r="I28" s="8">
        <f t="shared" si="10"/>
        <v>0</v>
      </c>
      <c r="J28" s="8">
        <f t="shared" si="10"/>
        <v>0</v>
      </c>
      <c r="K28" s="8">
        <f t="shared" si="10"/>
        <v>0</v>
      </c>
      <c r="L28" s="8">
        <f t="shared" si="10"/>
        <v>0</v>
      </c>
      <c r="M28" s="8">
        <f t="shared" si="10"/>
        <v>0</v>
      </c>
      <c r="N28" s="8">
        <f t="shared" si="10"/>
        <v>0</v>
      </c>
      <c r="O28" s="8">
        <f t="shared" si="10"/>
        <v>0</v>
      </c>
      <c r="P28" s="8">
        <f t="shared" si="10"/>
        <v>0</v>
      </c>
      <c r="Q28" s="8">
        <f t="shared" si="10"/>
        <v>0</v>
      </c>
      <c r="R28" s="8">
        <f t="shared" si="10"/>
        <v>0</v>
      </c>
      <c r="S28" s="8">
        <f t="shared" si="10"/>
        <v>0</v>
      </c>
      <c r="T28" s="8">
        <f t="shared" si="10"/>
        <v>0</v>
      </c>
      <c r="U28" s="8">
        <f t="shared" si="10"/>
        <v>0</v>
      </c>
      <c r="V28" s="8">
        <f t="shared" si="10"/>
        <v>1</v>
      </c>
      <c r="W28" s="8">
        <f t="shared" si="10"/>
        <v>0</v>
      </c>
      <c r="X28" s="8">
        <f t="shared" si="10"/>
        <v>0</v>
      </c>
      <c r="Y28" s="8">
        <f t="shared" si="10"/>
        <v>0</v>
      </c>
      <c r="Z28" s="8">
        <f t="shared" si="10"/>
        <v>0</v>
      </c>
      <c r="AA28" s="8">
        <f t="shared" si="8"/>
        <v>1</v>
      </c>
      <c r="AB28" s="8">
        <f t="shared" si="9"/>
        <v>2</v>
      </c>
    </row>
    <row r="29" spans="1:28" x14ac:dyDescent="0.25">
      <c r="A29" s="16"/>
      <c r="B29" s="18" t="s">
        <v>23</v>
      </c>
      <c r="C29" s="18"/>
      <c r="D29" s="8">
        <v>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8">
        <f t="shared" si="8"/>
        <v>0</v>
      </c>
      <c r="AB29" s="8">
        <f t="shared" si="9"/>
        <v>1</v>
      </c>
    </row>
    <row r="30" spans="1:28" x14ac:dyDescent="0.25">
      <c r="A30" s="16"/>
      <c r="B30" s="18" t="s">
        <v>24</v>
      </c>
      <c r="C30" s="18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>
        <v>1</v>
      </c>
      <c r="W30" s="9"/>
      <c r="X30" s="9"/>
      <c r="Y30" s="9"/>
      <c r="Z30" s="9"/>
      <c r="AA30" s="8">
        <f t="shared" si="8"/>
        <v>1</v>
      </c>
      <c r="AB30" s="8">
        <f t="shared" si="9"/>
        <v>1</v>
      </c>
    </row>
    <row r="31" spans="1:28" ht="40.5" customHeight="1" x14ac:dyDescent="0.25">
      <c r="A31" s="16">
        <v>38040</v>
      </c>
      <c r="B31" s="17" t="s">
        <v>9</v>
      </c>
      <c r="C31" s="17"/>
      <c r="D31" s="8">
        <f>SUM(D32:D33)</f>
        <v>1</v>
      </c>
      <c r="E31" s="8">
        <f t="shared" ref="E31:Z31" si="11">SUM(E32:E33)</f>
        <v>0</v>
      </c>
      <c r="F31" s="8">
        <f t="shared" si="11"/>
        <v>0</v>
      </c>
      <c r="G31" s="8">
        <f t="shared" si="11"/>
        <v>0</v>
      </c>
      <c r="H31" s="8">
        <f t="shared" si="11"/>
        <v>0</v>
      </c>
      <c r="I31" s="8">
        <f t="shared" si="11"/>
        <v>0</v>
      </c>
      <c r="J31" s="8">
        <f t="shared" si="11"/>
        <v>0</v>
      </c>
      <c r="K31" s="8">
        <f t="shared" si="11"/>
        <v>0</v>
      </c>
      <c r="L31" s="8">
        <f t="shared" si="11"/>
        <v>0</v>
      </c>
      <c r="M31" s="8">
        <f t="shared" si="11"/>
        <v>0</v>
      </c>
      <c r="N31" s="8">
        <f t="shared" si="11"/>
        <v>0</v>
      </c>
      <c r="O31" s="8">
        <f t="shared" si="11"/>
        <v>1</v>
      </c>
      <c r="P31" s="8">
        <f t="shared" si="11"/>
        <v>0</v>
      </c>
      <c r="Q31" s="8">
        <f t="shared" si="11"/>
        <v>0</v>
      </c>
      <c r="R31" s="8">
        <f t="shared" si="11"/>
        <v>0</v>
      </c>
      <c r="S31" s="8">
        <f t="shared" si="11"/>
        <v>0</v>
      </c>
      <c r="T31" s="8">
        <f t="shared" si="11"/>
        <v>0</v>
      </c>
      <c r="U31" s="8">
        <f t="shared" si="11"/>
        <v>0</v>
      </c>
      <c r="V31" s="8">
        <f t="shared" si="11"/>
        <v>1</v>
      </c>
      <c r="W31" s="8">
        <f t="shared" si="11"/>
        <v>0</v>
      </c>
      <c r="X31" s="8">
        <f t="shared" si="11"/>
        <v>0</v>
      </c>
      <c r="Y31" s="8">
        <f t="shared" si="11"/>
        <v>0</v>
      </c>
      <c r="Z31" s="8">
        <f t="shared" si="11"/>
        <v>0</v>
      </c>
      <c r="AA31" s="8">
        <f t="shared" si="8"/>
        <v>2</v>
      </c>
      <c r="AB31" s="8">
        <f t="shared" si="9"/>
        <v>3</v>
      </c>
    </row>
    <row r="32" spans="1:28" x14ac:dyDescent="0.25">
      <c r="A32" s="16"/>
      <c r="B32" s="18" t="s">
        <v>23</v>
      </c>
      <c r="C32" s="18"/>
      <c r="D32" s="8">
        <v>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8">
        <f t="shared" si="8"/>
        <v>0</v>
      </c>
      <c r="AB32" s="8">
        <f t="shared" si="9"/>
        <v>1</v>
      </c>
    </row>
    <row r="33" spans="1:28" x14ac:dyDescent="0.25">
      <c r="A33" s="16"/>
      <c r="B33" s="18" t="s">
        <v>24</v>
      </c>
      <c r="C33" s="18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1</v>
      </c>
      <c r="P33" s="9"/>
      <c r="Q33" s="9"/>
      <c r="R33" s="9"/>
      <c r="S33" s="9"/>
      <c r="T33" s="9"/>
      <c r="U33" s="9"/>
      <c r="V33" s="9">
        <v>1</v>
      </c>
      <c r="W33" s="9"/>
      <c r="X33" s="9"/>
      <c r="Y33" s="9"/>
      <c r="Z33" s="9"/>
      <c r="AA33" s="8">
        <f t="shared" si="8"/>
        <v>2</v>
      </c>
      <c r="AB33" s="8">
        <f t="shared" si="9"/>
        <v>2</v>
      </c>
    </row>
    <row r="34" spans="1:28" s="2" customFormat="1" ht="14.25" x14ac:dyDescent="0.25">
      <c r="A34" s="14" t="s">
        <v>17</v>
      </c>
      <c r="B34" s="14"/>
      <c r="C34" s="14"/>
      <c r="D34" s="8">
        <f>SUM(D31,D28,D25)</f>
        <v>3</v>
      </c>
      <c r="E34" s="8">
        <f>SUM(E31,E28,E25)</f>
        <v>0</v>
      </c>
      <c r="F34" s="8">
        <f t="shared" ref="F34:Z34" si="12">SUM(F31,F28,F25)</f>
        <v>0</v>
      </c>
      <c r="G34" s="8">
        <f t="shared" si="12"/>
        <v>0</v>
      </c>
      <c r="H34" s="8">
        <f t="shared" si="12"/>
        <v>0</v>
      </c>
      <c r="I34" s="8">
        <f t="shared" si="12"/>
        <v>0</v>
      </c>
      <c r="J34" s="8">
        <f t="shared" si="12"/>
        <v>0</v>
      </c>
      <c r="K34" s="8">
        <f t="shared" si="12"/>
        <v>0</v>
      </c>
      <c r="L34" s="8">
        <f t="shared" si="12"/>
        <v>0</v>
      </c>
      <c r="M34" s="8">
        <f t="shared" si="12"/>
        <v>0</v>
      </c>
      <c r="N34" s="8">
        <f t="shared" si="12"/>
        <v>0</v>
      </c>
      <c r="O34" s="8">
        <f t="shared" si="12"/>
        <v>1</v>
      </c>
      <c r="P34" s="8">
        <f t="shared" si="12"/>
        <v>0</v>
      </c>
      <c r="Q34" s="8">
        <f t="shared" si="12"/>
        <v>0</v>
      </c>
      <c r="R34" s="8">
        <f t="shared" si="12"/>
        <v>0</v>
      </c>
      <c r="S34" s="8">
        <f t="shared" si="12"/>
        <v>1</v>
      </c>
      <c r="T34" s="8">
        <f t="shared" si="12"/>
        <v>0</v>
      </c>
      <c r="U34" s="8">
        <f t="shared" si="12"/>
        <v>0</v>
      </c>
      <c r="V34" s="8">
        <f t="shared" si="12"/>
        <v>3</v>
      </c>
      <c r="W34" s="8">
        <f t="shared" si="12"/>
        <v>1</v>
      </c>
      <c r="X34" s="8">
        <f t="shared" si="12"/>
        <v>0</v>
      </c>
      <c r="Y34" s="8">
        <f t="shared" si="12"/>
        <v>0</v>
      </c>
      <c r="Z34" s="8">
        <f t="shared" si="12"/>
        <v>0</v>
      </c>
      <c r="AA34" s="8">
        <f t="shared" si="8"/>
        <v>6</v>
      </c>
      <c r="AB34" s="8">
        <f t="shared" si="9"/>
        <v>9</v>
      </c>
    </row>
    <row r="35" spans="1:28" s="2" customFormat="1" ht="14.25" x14ac:dyDescent="0.25">
      <c r="A35" s="14" t="s">
        <v>27</v>
      </c>
      <c r="B35" s="14"/>
      <c r="C35" s="14"/>
      <c r="D35" s="8">
        <f>SUM(D14,D20,D23,D34)</f>
        <v>280</v>
      </c>
      <c r="E35" s="8">
        <f>SUM(E34,E23,E20,E14)</f>
        <v>22</v>
      </c>
      <c r="F35" s="8">
        <f t="shared" ref="F35:Z35" si="13">SUM(F34,F23,F20,F14)</f>
        <v>18</v>
      </c>
      <c r="G35" s="8">
        <f t="shared" si="13"/>
        <v>36</v>
      </c>
      <c r="H35" s="8">
        <f t="shared" si="13"/>
        <v>38</v>
      </c>
      <c r="I35" s="8">
        <f t="shared" si="13"/>
        <v>18</v>
      </c>
      <c r="J35" s="8">
        <f t="shared" si="13"/>
        <v>23</v>
      </c>
      <c r="K35" s="8">
        <f t="shared" si="13"/>
        <v>20</v>
      </c>
      <c r="L35" s="8">
        <f t="shared" si="13"/>
        <v>23</v>
      </c>
      <c r="M35" s="8">
        <f t="shared" si="13"/>
        <v>27</v>
      </c>
      <c r="N35" s="8">
        <f t="shared" si="13"/>
        <v>17</v>
      </c>
      <c r="O35" s="8">
        <f t="shared" si="13"/>
        <v>21</v>
      </c>
      <c r="P35" s="8">
        <f t="shared" si="13"/>
        <v>19</v>
      </c>
      <c r="Q35" s="8">
        <f t="shared" si="13"/>
        <v>28</v>
      </c>
      <c r="R35" s="8">
        <f t="shared" si="13"/>
        <v>23</v>
      </c>
      <c r="S35" s="8">
        <f t="shared" si="13"/>
        <v>19</v>
      </c>
      <c r="T35" s="8">
        <f t="shared" si="13"/>
        <v>22</v>
      </c>
      <c r="U35" s="8">
        <f t="shared" si="13"/>
        <v>16</v>
      </c>
      <c r="V35" s="8">
        <f t="shared" si="13"/>
        <v>19</v>
      </c>
      <c r="W35" s="8">
        <f t="shared" si="13"/>
        <v>31</v>
      </c>
      <c r="X35" s="8">
        <f t="shared" si="13"/>
        <v>11</v>
      </c>
      <c r="Y35" s="8">
        <f t="shared" si="13"/>
        <v>12</v>
      </c>
      <c r="Z35" s="8">
        <f t="shared" si="13"/>
        <v>8</v>
      </c>
      <c r="AA35" s="8">
        <f t="shared" si="8"/>
        <v>471</v>
      </c>
      <c r="AB35" s="8">
        <f t="shared" si="9"/>
        <v>751</v>
      </c>
    </row>
  </sheetData>
  <mergeCells count="29">
    <mergeCell ref="AB3:AB4"/>
    <mergeCell ref="A5:AB5"/>
    <mergeCell ref="A3:A4"/>
    <mergeCell ref="B3:B4"/>
    <mergeCell ref="C3:C4"/>
    <mergeCell ref="D3:D4"/>
    <mergeCell ref="E3:Z3"/>
    <mergeCell ref="AA3:AA4"/>
    <mergeCell ref="A34:C34"/>
    <mergeCell ref="A14:C14"/>
    <mergeCell ref="A15:AB15"/>
    <mergeCell ref="A20:C20"/>
    <mergeCell ref="A21:AB21"/>
    <mergeCell ref="A1:AB1"/>
    <mergeCell ref="A35:C35"/>
    <mergeCell ref="A23:C23"/>
    <mergeCell ref="A24:AB24"/>
    <mergeCell ref="A25:A27"/>
    <mergeCell ref="A28:A30"/>
    <mergeCell ref="A31:A3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pageMargins left="0.7" right="0.7" top="0.75" bottom="0.75" header="0.3" footer="0.3"/>
  <pageSetup paperSize="9" scale="54" fitToHeight="0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sat236</dc:creator>
  <cp:lastModifiedBy>sat236</cp:lastModifiedBy>
  <cp:lastPrinted>2021-07-30T12:33:49Z</cp:lastPrinted>
  <dcterms:created xsi:type="dcterms:W3CDTF">2021-07-12T10:48:55Z</dcterms:created>
  <dcterms:modified xsi:type="dcterms:W3CDTF">2021-07-30T12:57:22Z</dcterms:modified>
</cp:coreProperties>
</file>